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8140" windowHeight="122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4" i="1" l="1"/>
  <c r="D20" i="1" s="1"/>
  <c r="D25" i="1" s="1"/>
  <c r="D16" i="1" l="1"/>
  <c r="D15" i="1"/>
  <c r="D26" i="1" s="1"/>
  <c r="D28" i="1" l="1"/>
  <c r="C29" i="1" s="1"/>
  <c r="D31" i="1" l="1"/>
</calcChain>
</file>

<file path=xl/sharedStrings.xml><?xml version="1.0" encoding="utf-8"?>
<sst xmlns="http://schemas.openxmlformats.org/spreadsheetml/2006/main" count="25" uniqueCount="25">
  <si>
    <t>Kalkulationsgrundlage für die Gewährung eines Zuschusses nach SodEG</t>
  </si>
  <si>
    <t>Bitte nur die grün hinterlegten Felder befüllen!</t>
  </si>
  <si>
    <t>Anbieter/Einrichtung</t>
  </si>
  <si>
    <t>Name</t>
  </si>
  <si>
    <t>Straße / Hausnummer</t>
  </si>
  <si>
    <t>PLZ / Ort</t>
  </si>
  <si>
    <t>Umsetzung des Sicherstellungsauftrages</t>
  </si>
  <si>
    <t xml:space="preserve">Jahreszahlungen 2019 als Einnahme </t>
  </si>
  <si>
    <t>durchschnittliche Zahlungen pro Monat</t>
  </si>
  <si>
    <t>durchschnittliche Zahlungen pro Monat bei einer Aufstockung des Kurzarbeitergeldes auf</t>
  </si>
  <si>
    <t>SodEG-Zuschuss max. je Monat</t>
  </si>
  <si>
    <t>Vorrangige Mittel</t>
  </si>
  <si>
    <r>
      <rPr>
        <b/>
        <i/>
        <sz val="10"/>
        <color theme="1"/>
        <rFont val="Calibri"/>
        <family val="2"/>
        <scheme val="minor"/>
      </rPr>
      <t>monatlich</t>
    </r>
    <r>
      <rPr>
        <sz val="11"/>
        <color theme="1"/>
        <rFont val="Calibri"/>
        <family val="2"/>
        <scheme val="minor"/>
      </rPr>
      <t>zu erwartete Einnahmen zur Entlastung des Zuschuss durch</t>
    </r>
  </si>
  <si>
    <t xml:space="preserve">Kalkulatorisches Kurzarbeitergeld </t>
  </si>
  <si>
    <t>Versicherung</t>
  </si>
  <si>
    <t>weitere Rettungsschirme</t>
  </si>
  <si>
    <t>Zahlungen für erbrachte Leistungen**</t>
  </si>
  <si>
    <t xml:space="preserve">Sonstiges - z.B. ersparte Sachkosten </t>
  </si>
  <si>
    <t>Summe</t>
  </si>
  <si>
    <t>korrigierte Aufwendungen je Monat</t>
  </si>
  <si>
    <t>vorläufiger SodEG-Zuschuss</t>
  </si>
  <si>
    <t>entspricht einem Zuschuss in Höhe</t>
  </si>
  <si>
    <t>Einnahmen des Anbieters aus vorrangigen Zuschüssen und SodEG Zuschüssen in Summe</t>
  </si>
  <si>
    <t>** Sofern die tatsächlichen Leistungen für Kinder mit (drohender) Behinderung gemäß der Bewilligung erbracht wurden bzw. diese aufgrund der pandemischen Lage erforderlich waren.</t>
  </si>
  <si>
    <t>Ein entsprechender Nachweis ist beizufügen.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</si>
</sst>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/>
      </right>
      <top style="thin">
        <color theme="0" tint="-0.14990691854609822"/>
      </top>
      <bottom style="thin">
        <color theme="0" tint="-0.14987640003662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8764000366222"/>
      </bottom>
      <diagonal/>
    </border>
    <border>
      <left/>
      <right style="thin">
        <color theme="0"/>
      </right>
      <top style="thin">
        <color theme="0" tint="-0.1498764000366222"/>
      </top>
      <bottom style="thin">
        <color theme="0" tint="-0.1498458815271462"/>
      </bottom>
      <diagonal/>
    </border>
    <border>
      <left/>
      <right style="thin">
        <color theme="0" tint="-0.14996795556505021"/>
      </right>
      <top style="thin">
        <color theme="0" tint="-0.1498764000366222"/>
      </top>
      <bottom style="thin">
        <color theme="0" tint="-0.14984588152714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/>
      </left>
      <right style="thin">
        <color theme="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6795556505021"/>
      </right>
      <top/>
      <bottom style="medium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6" xfId="0" applyFill="1" applyBorder="1"/>
    <xf numFmtId="0" fontId="5" fillId="0" borderId="7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center"/>
    </xf>
    <xf numFmtId="0" fontId="0" fillId="2" borderId="2" xfId="0" applyFill="1" applyBorder="1"/>
    <xf numFmtId="0" fontId="5" fillId="0" borderId="11" xfId="0" applyFont="1" applyFill="1" applyBorder="1" applyAlignment="1" applyProtection="1">
      <alignment horizontal="left"/>
    </xf>
    <xf numFmtId="0" fontId="6" fillId="0" borderId="1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0" fillId="0" borderId="25" xfId="0" applyFont="1" applyBorder="1"/>
    <xf numFmtId="0" fontId="0" fillId="0" borderId="16" xfId="0" applyFont="1" applyBorder="1"/>
    <xf numFmtId="43" fontId="1" fillId="0" borderId="26" xfId="1" applyFont="1" applyBorder="1"/>
    <xf numFmtId="0" fontId="2" fillId="0" borderId="27" xfId="0" applyFont="1" applyBorder="1"/>
    <xf numFmtId="0" fontId="0" fillId="0" borderId="15" xfId="0" applyFont="1" applyBorder="1"/>
    <xf numFmtId="0" fontId="0" fillId="0" borderId="28" xfId="0" applyFont="1" applyBorder="1"/>
    <xf numFmtId="43" fontId="1" fillId="0" borderId="29" xfId="1" applyFont="1" applyBorder="1"/>
    <xf numFmtId="0" fontId="0" fillId="0" borderId="30" xfId="0" applyFont="1" applyBorder="1"/>
    <xf numFmtId="0" fontId="0" fillId="0" borderId="17" xfId="0" applyFont="1" applyBorder="1"/>
    <xf numFmtId="0" fontId="0" fillId="0" borderId="31" xfId="0" applyFont="1" applyBorder="1"/>
    <xf numFmtId="164" fontId="1" fillId="2" borderId="32" xfId="1" applyNumberFormat="1" applyFont="1" applyFill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164" fontId="1" fillId="0" borderId="32" xfId="1" applyNumberFormat="1" applyFont="1" applyBorder="1"/>
    <xf numFmtId="9" fontId="0" fillId="2" borderId="37" xfId="2" applyFont="1" applyFill="1" applyBorder="1" applyProtection="1">
      <protection locked="0"/>
    </xf>
    <xf numFmtId="164" fontId="1" fillId="3" borderId="32" xfId="1" applyNumberFormat="1" applyFont="1" applyFill="1" applyBorder="1"/>
    <xf numFmtId="0" fontId="0" fillId="3" borderId="38" xfId="0" applyFont="1" applyFill="1" applyBorder="1"/>
    <xf numFmtId="0" fontId="0" fillId="3" borderId="0" xfId="0" applyFont="1" applyFill="1" applyBorder="1"/>
    <xf numFmtId="9" fontId="0" fillId="0" borderId="37" xfId="0" applyNumberFormat="1" applyFont="1" applyBorder="1"/>
    <xf numFmtId="9" fontId="0" fillId="0" borderId="0" xfId="0" applyNumberFormat="1" applyFont="1" applyBorder="1"/>
    <xf numFmtId="164" fontId="1" fillId="3" borderId="29" xfId="1" applyNumberFormat="1" applyFont="1" applyFill="1" applyBorder="1"/>
    <xf numFmtId="0" fontId="2" fillId="0" borderId="39" xfId="0" applyFont="1" applyBorder="1"/>
    <xf numFmtId="0" fontId="0" fillId="0" borderId="40" xfId="0" applyBorder="1"/>
    <xf numFmtId="164" fontId="0" fillId="0" borderId="26" xfId="1" applyNumberFormat="1" applyFont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164" fontId="0" fillId="0" borderId="44" xfId="1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164" fontId="0" fillId="3" borderId="37" xfId="0" applyNumberFormat="1" applyFill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164" fontId="0" fillId="2" borderId="37" xfId="0" applyNumberFormat="1" applyFill="1" applyBorder="1"/>
    <xf numFmtId="0" fontId="0" fillId="0" borderId="33" xfId="0" applyBorder="1"/>
    <xf numFmtId="0" fontId="0" fillId="0" borderId="34" xfId="0" applyBorder="1"/>
    <xf numFmtId="0" fontId="0" fillId="3" borderId="33" xfId="0" applyFill="1" applyBorder="1"/>
    <xf numFmtId="0" fontId="0" fillId="3" borderId="50" xfId="0" applyFill="1" applyBorder="1"/>
    <xf numFmtId="0" fontId="0" fillId="3" borderId="51" xfId="0" applyFill="1" applyBorder="1"/>
    <xf numFmtId="164" fontId="0" fillId="2" borderId="37" xfId="0" applyNumberFormat="1" applyFill="1" applyBorder="1" applyProtection="1"/>
    <xf numFmtId="0" fontId="0" fillId="0" borderId="28" xfId="0" applyBorder="1"/>
    <xf numFmtId="0" fontId="0" fillId="0" borderId="0" xfId="0" applyBorder="1"/>
    <xf numFmtId="164" fontId="0" fillId="0" borderId="32" xfId="0" applyNumberFormat="1" applyBorder="1"/>
    <xf numFmtId="0" fontId="0" fillId="0" borderId="52" xfId="0" applyBorder="1"/>
    <xf numFmtId="0" fontId="0" fillId="0" borderId="6" xfId="0" applyBorder="1"/>
    <xf numFmtId="164" fontId="0" fillId="4" borderId="37" xfId="0" applyNumberFormat="1" applyFill="1" applyBorder="1"/>
    <xf numFmtId="0" fontId="0" fillId="0" borderId="25" xfId="0" applyBorder="1"/>
    <xf numFmtId="164" fontId="0" fillId="4" borderId="53" xfId="0" applyNumberFormat="1" applyFill="1" applyBorder="1"/>
    <xf numFmtId="0" fontId="0" fillId="5" borderId="0" xfId="0" applyFill="1"/>
    <xf numFmtId="43" fontId="7" fillId="4" borderId="0" xfId="0" applyNumberFormat="1" applyFont="1" applyFill="1" applyBorder="1"/>
    <xf numFmtId="164" fontId="7" fillId="4" borderId="37" xfId="0" applyNumberFormat="1" applyFont="1" applyFill="1" applyBorder="1"/>
    <xf numFmtId="9" fontId="0" fillId="0" borderId="37" xfId="2" applyFont="1" applyBorder="1"/>
    <xf numFmtId="164" fontId="0" fillId="0" borderId="54" xfId="0" applyNumberFormat="1" applyBorder="1"/>
    <xf numFmtId="0" fontId="0" fillId="0" borderId="55" xfId="0" applyBorder="1"/>
    <xf numFmtId="0" fontId="0" fillId="0" borderId="56" xfId="0" applyBorder="1"/>
    <xf numFmtId="164" fontId="0" fillId="0" borderId="18" xfId="0" applyNumberFormat="1" applyBorder="1"/>
    <xf numFmtId="0" fontId="0" fillId="0" borderId="0" xfId="0" applyAlignment="1">
      <alignment wrapText="1"/>
    </xf>
    <xf numFmtId="0" fontId="0" fillId="0" borderId="57" xfId="0" applyBorder="1"/>
    <xf numFmtId="164" fontId="0" fillId="3" borderId="37" xfId="0" applyNumberFormat="1" applyFont="1" applyFill="1" applyBorder="1"/>
    <xf numFmtId="0" fontId="0" fillId="0" borderId="7" xfId="0" applyBorder="1"/>
    <xf numFmtId="0" fontId="0" fillId="0" borderId="58" xfId="0" applyBorder="1"/>
    <xf numFmtId="0" fontId="0" fillId="0" borderId="59" xfId="0" applyBorder="1"/>
    <xf numFmtId="0" fontId="0" fillId="0" borderId="8" xfId="0" applyBorder="1"/>
    <xf numFmtId="0" fontId="0" fillId="0" borderId="0" xfId="0" applyFont="1" applyBorder="1"/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43" fontId="8" fillId="0" borderId="18" xfId="1" applyFont="1" applyBorder="1" applyAlignment="1">
      <alignment horizontal="center" vertical="center" wrapText="1"/>
    </xf>
    <xf numFmtId="43" fontId="8" fillId="0" borderId="23" xfId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B40" sqref="B40"/>
    </sheetView>
  </sheetViews>
  <sheetFormatPr baseColWidth="10" defaultRowHeight="15" x14ac:dyDescent="0.25"/>
  <cols>
    <col min="1" max="1" width="29.85546875" customWidth="1"/>
    <col min="2" max="2" width="28.85546875" customWidth="1"/>
    <col min="3" max="3" width="9.85546875" customWidth="1"/>
    <col min="4" max="4" width="18.7109375" customWidth="1"/>
  </cols>
  <sheetData>
    <row r="1" spans="1:4" ht="15.75" x14ac:dyDescent="0.25">
      <c r="A1" s="87" t="s">
        <v>0</v>
      </c>
      <c r="B1" s="88"/>
      <c r="C1" s="88"/>
      <c r="D1" s="89"/>
    </row>
    <row r="2" spans="1:4" x14ac:dyDescent="0.25">
      <c r="A2" s="90" t="s">
        <v>1</v>
      </c>
      <c r="B2" s="90"/>
      <c r="C2" s="90"/>
      <c r="D2" s="91"/>
    </row>
    <row r="3" spans="1:4" ht="18" x14ac:dyDescent="0.25">
      <c r="A3" t="s">
        <v>2</v>
      </c>
      <c r="B3" s="1"/>
      <c r="C3" s="2"/>
      <c r="D3" s="3"/>
    </row>
    <row r="4" spans="1:4" ht="18" x14ac:dyDescent="0.25">
      <c r="A4" t="s">
        <v>3</v>
      </c>
      <c r="B4" s="1"/>
      <c r="C4" s="4"/>
      <c r="D4" s="5"/>
    </row>
    <row r="5" spans="1:4" ht="18" x14ac:dyDescent="0.25">
      <c r="A5" t="s">
        <v>4</v>
      </c>
      <c r="B5" s="6"/>
      <c r="C5" s="7"/>
      <c r="D5" s="8"/>
    </row>
    <row r="6" spans="1:4" ht="18" x14ac:dyDescent="0.25">
      <c r="A6" t="s">
        <v>5</v>
      </c>
      <c r="B6" s="6"/>
      <c r="C6" s="9"/>
      <c r="D6" s="10"/>
    </row>
    <row r="7" spans="1:4" x14ac:dyDescent="0.25">
      <c r="A7" s="11"/>
      <c r="B7" s="12"/>
      <c r="C7" s="13"/>
      <c r="D7" s="14"/>
    </row>
    <row r="8" spans="1:4" x14ac:dyDescent="0.25">
      <c r="B8" s="15"/>
      <c r="C8" s="80"/>
      <c r="D8" s="86"/>
    </row>
    <row r="9" spans="1:4" x14ac:dyDescent="0.25">
      <c r="A9" s="11"/>
      <c r="B9" s="16"/>
      <c r="C9" s="17"/>
      <c r="D9" s="92"/>
    </row>
    <row r="10" spans="1:4" x14ac:dyDescent="0.25">
      <c r="A10" s="18"/>
      <c r="B10" s="18"/>
      <c r="D10" s="93"/>
    </row>
    <row r="11" spans="1:4" x14ac:dyDescent="0.25">
      <c r="A11" s="19" t="s">
        <v>6</v>
      </c>
      <c r="B11" s="20"/>
      <c r="C11" s="21"/>
      <c r="D11" s="22"/>
    </row>
    <row r="12" spans="1:4" ht="15.75" thickBot="1" x14ac:dyDescent="0.3">
      <c r="A12" s="23"/>
      <c r="B12" s="24"/>
      <c r="C12" s="25"/>
      <c r="D12" s="26"/>
    </row>
    <row r="13" spans="1:4" ht="15.75" thickBot="1" x14ac:dyDescent="0.3">
      <c r="A13" s="27" t="s">
        <v>7</v>
      </c>
      <c r="B13" s="28"/>
      <c r="C13" s="29"/>
      <c r="D13" s="30">
        <v>180000</v>
      </c>
    </row>
    <row r="14" spans="1:4" ht="15.75" thickBot="1" x14ac:dyDescent="0.3">
      <c r="A14" s="31" t="s">
        <v>8</v>
      </c>
      <c r="B14" s="32"/>
      <c r="C14" s="33"/>
      <c r="D14" s="34">
        <f>D13/12</f>
        <v>15000</v>
      </c>
    </row>
    <row r="15" spans="1:4" ht="35.25" customHeight="1" thickBot="1" x14ac:dyDescent="0.3">
      <c r="A15" s="94" t="s">
        <v>9</v>
      </c>
      <c r="B15" s="95"/>
      <c r="C15" s="35">
        <v>0.95</v>
      </c>
      <c r="D15" s="36">
        <f>D14*70%*C15+D14*30%</f>
        <v>14475</v>
      </c>
    </row>
    <row r="16" spans="1:4" ht="15.75" thickBot="1" x14ac:dyDescent="0.3">
      <c r="A16" s="37" t="s">
        <v>10</v>
      </c>
      <c r="B16" s="38"/>
      <c r="C16" s="39">
        <v>0.75</v>
      </c>
      <c r="D16" s="36">
        <f>D14*C16</f>
        <v>11250</v>
      </c>
    </row>
    <row r="17" spans="1:4" x14ac:dyDescent="0.25">
      <c r="A17" s="37"/>
      <c r="B17" s="38"/>
      <c r="C17" s="40"/>
      <c r="D17" s="41"/>
    </row>
    <row r="18" spans="1:4" x14ac:dyDescent="0.25">
      <c r="A18" s="42" t="s">
        <v>11</v>
      </c>
      <c r="B18" s="43"/>
      <c r="C18" s="12"/>
      <c r="D18" s="44"/>
    </row>
    <row r="19" spans="1:4" ht="15.75" thickBot="1" x14ac:dyDescent="0.3">
      <c r="A19" s="45" t="s">
        <v>12</v>
      </c>
      <c r="B19" s="46"/>
      <c r="C19" s="47"/>
      <c r="D19" s="48"/>
    </row>
    <row r="20" spans="1:4" ht="15.75" thickBot="1" x14ac:dyDescent="0.3">
      <c r="A20" s="49" t="s">
        <v>13</v>
      </c>
      <c r="B20" s="50"/>
      <c r="C20" s="51"/>
      <c r="D20" s="52">
        <f>D14*70%*60%</f>
        <v>6300</v>
      </c>
    </row>
    <row r="21" spans="1:4" ht="15.75" thickBot="1" x14ac:dyDescent="0.3">
      <c r="A21" s="53" t="s">
        <v>14</v>
      </c>
      <c r="B21" s="54"/>
      <c r="C21" s="55"/>
      <c r="D21" s="56"/>
    </row>
    <row r="22" spans="1:4" ht="15.75" thickBot="1" x14ac:dyDescent="0.3">
      <c r="A22" s="57" t="s">
        <v>15</v>
      </c>
      <c r="B22" s="58"/>
      <c r="C22" s="55"/>
      <c r="D22" s="56"/>
    </row>
    <row r="23" spans="1:4" ht="15.75" thickBot="1" x14ac:dyDescent="0.3">
      <c r="A23" s="57" t="s">
        <v>16</v>
      </c>
      <c r="B23" s="58"/>
      <c r="C23" s="55"/>
      <c r="D23" s="56"/>
    </row>
    <row r="24" spans="1:4" ht="15.75" thickBot="1" x14ac:dyDescent="0.3">
      <c r="A24" s="59" t="s">
        <v>17</v>
      </c>
      <c r="B24" s="60"/>
      <c r="C24" s="61"/>
      <c r="D24" s="62"/>
    </row>
    <row r="25" spans="1:4" ht="15.75" thickBot="1" x14ac:dyDescent="0.3">
      <c r="A25" s="23" t="s">
        <v>18</v>
      </c>
      <c r="B25" s="63"/>
      <c r="C25" s="64"/>
      <c r="D25" s="65">
        <f>SUM(D20:D24)</f>
        <v>6300</v>
      </c>
    </row>
    <row r="26" spans="1:4" ht="15.75" thickBot="1" x14ac:dyDescent="0.3">
      <c r="A26" s="66" t="s">
        <v>19</v>
      </c>
      <c r="B26" s="18"/>
      <c r="C26" s="67"/>
      <c r="D26" s="68">
        <f>D15-D25</f>
        <v>8175</v>
      </c>
    </row>
    <row r="27" spans="1:4" ht="15.75" thickBot="1" x14ac:dyDescent="0.3">
      <c r="A27" s="69"/>
      <c r="B27" s="12"/>
      <c r="C27" s="43"/>
      <c r="D27" s="70"/>
    </row>
    <row r="28" spans="1:4" ht="16.5" thickBot="1" x14ac:dyDescent="0.3">
      <c r="A28" s="71" t="s">
        <v>20</v>
      </c>
      <c r="B28" s="72"/>
      <c r="D28" s="73">
        <f>IF(D26&gt;D16,D16,D26)</f>
        <v>8175</v>
      </c>
    </row>
    <row r="29" spans="1:4" ht="15.75" thickBot="1" x14ac:dyDescent="0.3">
      <c r="A29" t="s">
        <v>21</v>
      </c>
      <c r="C29" s="74">
        <f>D28/D14</f>
        <v>0.54500000000000004</v>
      </c>
      <c r="D29" s="75"/>
    </row>
    <row r="30" spans="1:4" ht="15.75" thickBot="1" x14ac:dyDescent="0.3">
      <c r="A30" s="13"/>
      <c r="B30" s="76"/>
      <c r="C30" s="77"/>
      <c r="D30" s="78"/>
    </row>
    <row r="31" spans="1:4" ht="45.75" thickBot="1" x14ac:dyDescent="0.3">
      <c r="A31" s="79" t="s">
        <v>22</v>
      </c>
      <c r="B31" s="15"/>
      <c r="C31" s="80"/>
      <c r="D31" s="81">
        <f>D25+D28</f>
        <v>14475</v>
      </c>
    </row>
    <row r="32" spans="1:4" x14ac:dyDescent="0.25">
      <c r="A32" s="82"/>
      <c r="B32" s="83"/>
      <c r="C32" s="84"/>
      <c r="D32" s="85"/>
    </row>
    <row r="33" spans="1:4" x14ac:dyDescent="0.25">
      <c r="A33" s="96" t="s">
        <v>23</v>
      </c>
      <c r="B33" s="96"/>
      <c r="C33" s="96"/>
      <c r="D33" s="96"/>
    </row>
    <row r="34" spans="1:4" x14ac:dyDescent="0.25">
      <c r="A34" s="97"/>
      <c r="B34" s="97"/>
      <c r="C34" s="97"/>
      <c r="D34" s="97"/>
    </row>
    <row r="35" spans="1:4" x14ac:dyDescent="0.25">
      <c r="A35" t="s">
        <v>24</v>
      </c>
    </row>
  </sheetData>
  <protectedRanges>
    <protectedRange sqref="B3:B6 D13 D21:D24" name="Bereich1"/>
  </protectedRanges>
  <mergeCells count="5">
    <mergeCell ref="A1:D1"/>
    <mergeCell ref="A2:D2"/>
    <mergeCell ref="D9:D10"/>
    <mergeCell ref="A15:B15"/>
    <mergeCell ref="A33:D3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Kreisverwaltung Recklinghausen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H.</dc:creator>
  <cp:lastModifiedBy>Schmitz, H.</cp:lastModifiedBy>
  <cp:lastPrinted>2020-04-28T07:35:44Z</cp:lastPrinted>
  <dcterms:created xsi:type="dcterms:W3CDTF">2020-04-27T07:02:33Z</dcterms:created>
  <dcterms:modified xsi:type="dcterms:W3CDTF">2020-04-28T07:36:09Z</dcterms:modified>
</cp:coreProperties>
</file>